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3年部门收支决算总表" sheetId="1" r:id="rId1"/>
    <sheet name="2013年部门支出决算表" sheetId="2" r:id="rId2"/>
    <sheet name="2013年公共预算财政拨款支出决算表" sheetId="3" r:id="rId3"/>
    <sheet name="2013年部门“三公”经费决算财政拨款支出统计表" sheetId="4" r:id="rId4"/>
  </sheets>
  <externalReferences>
    <externalReference r:id="rId7"/>
    <externalReference r:id="rId8"/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<sst xmlns="http://schemas.openxmlformats.org/spreadsheetml/2006/main" count="333" uniqueCount="111">
  <si>
    <t>2013年市直部门收支决算总表</t>
  </si>
  <si>
    <t>公开01表</t>
  </si>
  <si>
    <t>部门名称:辽宁省鞍山市公共资源交易管理局</t>
  </si>
  <si>
    <t>金额单位：万元</t>
  </si>
  <si>
    <t>收　　　　入</t>
  </si>
  <si>
    <t/>
  </si>
  <si>
    <t>支　　　　出</t>
  </si>
  <si>
    <t>项　　目</t>
  </si>
  <si>
    <t>决算数</t>
  </si>
  <si>
    <t>一、财政拨款</t>
  </si>
  <si>
    <t>一、一般公共服务</t>
  </si>
  <si>
    <t>二、上级补助收入</t>
  </si>
  <si>
    <t>二、外交</t>
  </si>
  <si>
    <t>三、事业收入</t>
  </si>
  <si>
    <t>三、国防</t>
  </si>
  <si>
    <t>四、经营收入</t>
  </si>
  <si>
    <t>四、公共安全</t>
  </si>
  <si>
    <t>五、附属单位缴款</t>
  </si>
  <si>
    <t>五、教育</t>
  </si>
  <si>
    <t>六、其他收入</t>
  </si>
  <si>
    <t>六、科学技术</t>
  </si>
  <si>
    <t>七、文化体育与传媒</t>
  </si>
  <si>
    <t>八、社会保障和就业</t>
  </si>
  <si>
    <t>九、医疗卫生</t>
  </si>
  <si>
    <t>十、节能环保</t>
  </si>
  <si>
    <t>十一、城乡社区事务</t>
  </si>
  <si>
    <t>十二、农林水事务</t>
  </si>
  <si>
    <t>十三、交通运输</t>
  </si>
  <si>
    <t>十四、资源勘探电力信息等事务</t>
  </si>
  <si>
    <t>十五、商业服务业等事务</t>
  </si>
  <si>
    <t>十六、金融监管等事务支出</t>
  </si>
  <si>
    <t>十七、地震灾后恢复重建支出</t>
  </si>
  <si>
    <t>十八、援助其他地区支出</t>
  </si>
  <si>
    <t>十九、国土资源气象等事务</t>
  </si>
  <si>
    <t>二十、住房保障支出</t>
  </si>
  <si>
    <t>二十一、粮油物资储备事务</t>
  </si>
  <si>
    <t>二十二、国债还本付息支出</t>
  </si>
  <si>
    <t>二十三、其他支出</t>
  </si>
  <si>
    <t>本年收入合计</t>
  </si>
  <si>
    <t>本年支出合计</t>
  </si>
  <si>
    <t>用事业基金弥补收支差额</t>
  </si>
  <si>
    <t>结余分配</t>
  </si>
  <si>
    <t>上年结转和结余</t>
  </si>
  <si>
    <t>年末结转和结余</t>
  </si>
  <si>
    <t>收入总计</t>
  </si>
  <si>
    <t>支出总计</t>
  </si>
  <si>
    <t>2013年市直部门支出决算表</t>
  </si>
  <si>
    <t>公开02表</t>
  </si>
  <si>
    <t>部门名称：辽宁省鞍山市公共资源交易管理局</t>
  </si>
  <si>
    <t>科目编码</t>
  </si>
  <si>
    <t>科目名称</t>
  </si>
  <si>
    <t>合计</t>
  </si>
  <si>
    <t>公共预算财政拨款支出</t>
  </si>
  <si>
    <t>政府性基金预算财政拨款支出</t>
  </si>
  <si>
    <t>财政专户管理资金支出</t>
  </si>
  <si>
    <t>其他支出</t>
  </si>
  <si>
    <t>201</t>
  </si>
  <si>
    <t>一般公共服务</t>
  </si>
  <si>
    <t>政府办公厅（室）及相关机构事务</t>
  </si>
  <si>
    <t xml:space="preserve">  行政运行</t>
  </si>
  <si>
    <t xml:space="preserve">  一般行政管理事务</t>
  </si>
  <si>
    <t xml:space="preserve">  事业运行</t>
  </si>
  <si>
    <t xml:space="preserve">  其他政府办公厅（室）及相关机构事务支出</t>
  </si>
  <si>
    <t>208</t>
  </si>
  <si>
    <t>社会保障和就业</t>
  </si>
  <si>
    <t>行政事业单位离退休</t>
  </si>
  <si>
    <t xml:space="preserve">  事业单位离退休</t>
  </si>
  <si>
    <t>212</t>
  </si>
  <si>
    <t>城乡社区事务</t>
  </si>
  <si>
    <t>政府住房基金支出</t>
  </si>
  <si>
    <t xml:space="preserve">  其他政府住房基金支出</t>
  </si>
  <si>
    <t>221</t>
  </si>
  <si>
    <t>住房保障支出</t>
  </si>
  <si>
    <t>住房改革支出</t>
  </si>
  <si>
    <t xml:space="preserve">  住房公积金</t>
  </si>
  <si>
    <t>合    计</t>
  </si>
  <si>
    <t>备注：其他支出指部门除公共预算财政拨款支出、政府性基金预算财政拨款支出、财政专户管理资金支出以外的其它所有支出。</t>
  </si>
  <si>
    <t xml:space="preserve">2013年市直部门公共预算财政拨款支出决算表    </t>
  </si>
  <si>
    <t>公开03表</t>
  </si>
  <si>
    <t>基本支出</t>
  </si>
  <si>
    <t>项目支出</t>
  </si>
  <si>
    <t>20103</t>
  </si>
  <si>
    <t>2010301</t>
  </si>
  <si>
    <t>2010302</t>
  </si>
  <si>
    <t>2010350</t>
  </si>
  <si>
    <t>2010399</t>
  </si>
  <si>
    <t>20805</t>
  </si>
  <si>
    <t>2080502</t>
  </si>
  <si>
    <t>22102</t>
  </si>
  <si>
    <t>2210201</t>
  </si>
  <si>
    <t>2013年市直部门“三公”经费决算财政拨款支出情况统计表</t>
  </si>
  <si>
    <t>公开04表</t>
  </si>
  <si>
    <t>项    目</t>
  </si>
  <si>
    <t>2012年决算数</t>
  </si>
  <si>
    <t>2013年决算数</t>
  </si>
  <si>
    <t>1、因公出国（境）费</t>
  </si>
  <si>
    <t>2、公务接待费</t>
  </si>
  <si>
    <t>3、公务用车购置及运行费</t>
  </si>
  <si>
    <t>其中: （1）公务用车运行维护费</t>
  </si>
  <si>
    <t xml:space="preserve">      （2）公务用车购置</t>
  </si>
  <si>
    <t>2210201</t>
  </si>
  <si>
    <t>22102</t>
  </si>
  <si>
    <t>2120799</t>
  </si>
  <si>
    <t>21207</t>
  </si>
  <si>
    <t>2080502</t>
  </si>
  <si>
    <t>20805</t>
  </si>
  <si>
    <t>2010399</t>
  </si>
  <si>
    <t>2010350</t>
  </si>
  <si>
    <t>2010302</t>
  </si>
  <si>
    <t>2010301</t>
  </si>
  <si>
    <t>20103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</si>
</sst>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#,##0.00_ "/>
  </numFmts>
  <fonts count="40">
    <font>
      <sz val="12"/>
      <name val="宋体"/>
      <family val="0"/>
    </font>
    <font>
      <sz val="9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8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6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/>
    </xf>
    <xf numFmtId="4" fontId="3" fillId="0" borderId="11" xfId="0" applyNumberFormat="1" applyFont="1" applyBorder="1" applyAlignment="1">
      <alignment horizontal="right" vertical="center"/>
    </xf>
    <xf numFmtId="0" fontId="3" fillId="33" borderId="11" xfId="0" applyFont="1" applyFill="1" applyBorder="1" applyAlignment="1">
      <alignment horizontal="left" vertical="center"/>
    </xf>
    <xf numFmtId="0" fontId="3" fillId="0" borderId="11" xfId="0" applyFont="1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0" xfId="0" applyFont="1" applyBorder="1" applyAlignment="1">
      <alignment horizontal="right" vertical="center"/>
    </xf>
    <xf numFmtId="0" fontId="4" fillId="0" borderId="11" xfId="0" applyFont="1" applyBorder="1" applyAlignment="1">
      <alignment horizontal="right" vertical="center"/>
    </xf>
    <xf numFmtId="184" fontId="4" fillId="0" borderId="11" xfId="0" applyNumberFormat="1" applyFont="1" applyBorder="1" applyAlignment="1">
      <alignment horizontal="right" vertical="center"/>
    </xf>
    <xf numFmtId="184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shrinkToFit="1"/>
    </xf>
    <xf numFmtId="4" fontId="3" fillId="0" borderId="13" xfId="0" applyNumberFormat="1" applyFont="1" applyBorder="1" applyAlignment="1">
      <alignment horizontal="right" vertical="center" shrinkToFit="1"/>
    </xf>
    <xf numFmtId="0" fontId="3" fillId="0" borderId="13" xfId="0" applyFont="1" applyBorder="1" applyAlignment="1">
      <alignment horizontal="right" vertical="center" shrinkToFit="1"/>
    </xf>
    <xf numFmtId="0" fontId="3" fillId="0" borderId="14" xfId="0" applyFont="1" applyBorder="1" applyAlignment="1">
      <alignment horizontal="right" vertical="center" shrinkToFit="1"/>
    </xf>
    <xf numFmtId="183" fontId="3" fillId="0" borderId="13" xfId="0" applyNumberFormat="1" applyFont="1" applyBorder="1" applyAlignment="1">
      <alignment horizontal="right" vertical="center" shrinkToFit="1"/>
    </xf>
    <xf numFmtId="4" fontId="4" fillId="0" borderId="15" xfId="0" applyNumberFormat="1" applyFont="1" applyBorder="1" applyAlignment="1">
      <alignment horizontal="right" vertical="center" shrinkToFit="1"/>
    </xf>
    <xf numFmtId="4" fontId="3" fillId="0" borderId="15" xfId="0" applyNumberFormat="1" applyFont="1" applyBorder="1" applyAlignment="1">
      <alignment horizontal="right" vertical="center" shrinkToFit="1"/>
    </xf>
    <xf numFmtId="0" fontId="4" fillId="0" borderId="15" xfId="0" applyFont="1" applyBorder="1" applyAlignment="1">
      <alignment horizontal="right" vertical="center" shrinkToFit="1"/>
    </xf>
    <xf numFmtId="0" fontId="4" fillId="0" borderId="16" xfId="0" applyFont="1" applyBorder="1" applyAlignment="1">
      <alignment horizontal="right" vertical="center" shrinkToFit="1"/>
    </xf>
    <xf numFmtId="0" fontId="3" fillId="0" borderId="0" xfId="0" applyFont="1" applyAlignment="1">
      <alignment horizontal="center"/>
    </xf>
    <xf numFmtId="0" fontId="3" fillId="0" borderId="13" xfId="0" applyFont="1" applyBorder="1" applyAlignment="1">
      <alignment horizontal="left" vertical="center" shrinkToFit="1"/>
    </xf>
    <xf numFmtId="4" fontId="3" fillId="0" borderId="14" xfId="0" applyNumberFormat="1" applyFont="1" applyBorder="1" applyAlignment="1">
      <alignment horizontal="right" vertical="center" shrinkToFit="1"/>
    </xf>
    <xf numFmtId="4" fontId="4" fillId="0" borderId="16" xfId="0" applyNumberFormat="1" applyFont="1" applyBorder="1" applyAlignment="1">
      <alignment horizontal="right" vertical="center" shrinkToFit="1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183" fontId="4" fillId="0" borderId="13" xfId="0" applyNumberFormat="1" applyFont="1" applyBorder="1" applyAlignment="1">
      <alignment horizontal="center" vertical="center"/>
    </xf>
    <xf numFmtId="183" fontId="4" fillId="0" borderId="14" xfId="0" applyNumberFormat="1" applyFont="1" applyBorder="1" applyAlignment="1">
      <alignment horizontal="right" vertical="center"/>
    </xf>
    <xf numFmtId="0" fontId="3" fillId="33" borderId="20" xfId="0" applyFont="1" applyFill="1" applyBorder="1" applyAlignment="1">
      <alignment horizontal="left" vertical="center"/>
    </xf>
    <xf numFmtId="183" fontId="3" fillId="0" borderId="13" xfId="0" applyNumberFormat="1" applyFont="1" applyBorder="1" applyAlignment="1">
      <alignment horizontal="right" vertical="center"/>
    </xf>
    <xf numFmtId="183" fontId="3" fillId="0" borderId="14" xfId="0" applyNumberFormat="1" applyFont="1" applyBorder="1" applyAlignment="1">
      <alignment horizontal="right" vertical="center"/>
    </xf>
    <xf numFmtId="0" fontId="3" fillId="33" borderId="21" xfId="0" applyFont="1" applyFill="1" applyBorder="1" applyAlignment="1">
      <alignment horizontal="left" vertical="center"/>
    </xf>
    <xf numFmtId="183" fontId="3" fillId="0" borderId="15" xfId="0" applyNumberFormat="1" applyFont="1" applyBorder="1" applyAlignment="1">
      <alignment horizontal="right" vertical="center"/>
    </xf>
    <xf numFmtId="183" fontId="3" fillId="0" borderId="16" xfId="0" applyNumberFormat="1" applyFont="1" applyBorder="1" applyAlignment="1">
      <alignment horizontal="right" vertical="center"/>
    </xf>
    <xf numFmtId="183" fontId="0" fillId="0" borderId="0" xfId="0" applyNumberFormat="1" applyAlignment="1">
      <alignment/>
    </xf>
    <xf numFmtId="183" fontId="3" fillId="0" borderId="14" xfId="0" applyNumberFormat="1" applyFont="1" applyBorder="1" applyAlignment="1">
      <alignment horizontal="right" vertical="center" shrinkToFit="1"/>
    </xf>
    <xf numFmtId="4" fontId="3" fillId="0" borderId="0" xfId="0" applyNumberFormat="1" applyFont="1" applyBorder="1" applyAlignment="1">
      <alignment horizontal="right" vertical="center" shrinkToFit="1"/>
    </xf>
    <xf numFmtId="0" fontId="4" fillId="33" borderId="22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left" vertical="center" shrinkToFit="1"/>
    </xf>
    <xf numFmtId="0" fontId="4" fillId="33" borderId="18" xfId="0" applyFont="1" applyFill="1" applyBorder="1" applyAlignment="1">
      <alignment horizontal="center" vertical="center" wrapText="1" shrinkToFit="1"/>
    </xf>
    <xf numFmtId="0" fontId="4" fillId="33" borderId="13" xfId="0" applyFont="1" applyFill="1" applyBorder="1" applyAlignment="1">
      <alignment horizontal="center" vertical="center" wrapText="1" shrinkToFit="1"/>
    </xf>
    <xf numFmtId="0" fontId="4" fillId="33" borderId="19" xfId="0" applyFont="1" applyFill="1" applyBorder="1" applyAlignment="1">
      <alignment horizontal="center" vertical="center" wrapText="1" shrinkToFit="1"/>
    </xf>
    <xf numFmtId="0" fontId="4" fillId="33" borderId="14" xfId="0" applyFont="1" applyFill="1" applyBorder="1" applyAlignment="1">
      <alignment horizontal="center" vertical="center" wrapText="1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26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33" borderId="17" xfId="0" applyFont="1" applyFill="1" applyBorder="1" applyAlignment="1">
      <alignment horizontal="center" vertical="center" wrapText="1" shrinkToFit="1"/>
    </xf>
    <xf numFmtId="0" fontId="4" fillId="33" borderId="20" xfId="0" applyFont="1" applyFill="1" applyBorder="1" applyAlignment="1">
      <alignment horizontal="center" vertical="center" wrapText="1" shrinkToFit="1"/>
    </xf>
    <xf numFmtId="0" fontId="4" fillId="33" borderId="27" xfId="0" applyFont="1" applyFill="1" applyBorder="1" applyAlignment="1">
      <alignment horizontal="center" vertical="center" wrapText="1" shrinkToFit="1"/>
    </xf>
    <xf numFmtId="0" fontId="4" fillId="33" borderId="28" xfId="0" applyFont="1" applyFill="1" applyBorder="1" applyAlignment="1">
      <alignment horizontal="center" vertical="center" wrapText="1" shrinkToFit="1"/>
    </xf>
    <xf numFmtId="0" fontId="4" fillId="0" borderId="2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24" xfId="0" applyFont="1" applyBorder="1" applyAlignment="1">
      <alignment horizontal="left" vertical="center"/>
    </xf>
    <xf numFmtId="49" fontId="3" fillId="0" borderId="29" xfId="0" applyNumberFormat="1" applyFont="1" applyBorder="1" applyAlignment="1">
      <alignment vertical="center" shrinkToFit="1"/>
    </xf>
    <xf numFmtId="49" fontId="3" fillId="0" borderId="30" xfId="0" applyNumberFormat="1" applyFont="1" applyBorder="1" applyAlignment="1">
      <alignment vertical="center" shrinkToFit="1"/>
    </xf>
    <xf numFmtId="49" fontId="3" fillId="0" borderId="12" xfId="0" applyNumberFormat="1" applyFont="1" applyBorder="1" applyAlignment="1">
      <alignment vertical="center" shrinkToFit="1"/>
    </xf>
    <xf numFmtId="49" fontId="3" fillId="0" borderId="29" xfId="0" applyNumberFormat="1" applyFont="1" applyBorder="1" applyAlignment="1">
      <alignment horizontal="left" vertical="center" shrinkToFit="1"/>
    </xf>
    <xf numFmtId="49" fontId="3" fillId="0" borderId="30" xfId="0" applyNumberFormat="1" applyFont="1" applyBorder="1" applyAlignment="1">
      <alignment horizontal="left" vertical="center" shrinkToFit="1"/>
    </xf>
    <xf numFmtId="49" fontId="3" fillId="0" borderId="12" xfId="0" applyNumberFormat="1" applyFont="1" applyBorder="1" applyAlignment="1">
      <alignment horizontal="left" vertical="center" shrinkToFi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30;&#21153;&#24037;&#20316;\&#21508;&#24180;&#20915;&#31639;\2013&#24180;&#20915;&#31639;\2013&#24180;&#20915;&#31639;&#20844;&#24320;&#36164;&#26009;\&#37096;&#38376;&#20915;&#31639;&#20844;&#24320;\&#20844;&#24320;&#34920;\&#20844;&#31649;&#23616;\&#23616;&#34920;&#1996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30;&#21153;&#24037;&#20316;\&#21508;&#24180;&#20915;&#31639;\2013&#24180;&#20915;&#31639;\2013&#24180;&#20915;&#31639;&#20844;&#24320;&#36164;&#26009;\&#37096;&#38376;&#20915;&#31639;&#20844;&#24320;\&#20844;&#24320;&#34920;\&#20132;&#26131;&#20013;&#24515;\&#34920;&#19968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30;&#21153;&#24037;&#20316;\&#21508;&#24180;&#20915;&#31639;\2013&#24180;&#20915;&#31639;\2013&#24180;&#20915;&#31639;&#20844;&#24320;&#36164;&#26009;\&#37096;&#38376;&#20915;&#31639;&#20844;&#24320;\&#20844;&#24320;&#34920;\&#20844;&#31649;&#23616;\&#23616;&#34920;&#2010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36130;&#21153;&#24037;&#20316;\&#21508;&#24180;&#20915;&#31639;\2013&#24180;&#20915;&#31639;\2013&#24180;&#20915;&#31639;&#20844;&#24320;&#36164;&#26009;\&#37096;&#38376;&#20915;&#31639;&#20844;&#24320;\&#20844;&#24320;&#34920;\&#20132;&#26131;&#20013;&#24515;\&#34920;&#2010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491.26</v>
          </cell>
          <cell r="D6">
            <v>527.78</v>
          </cell>
        </row>
        <row r="25">
          <cell r="D25">
            <v>7.99</v>
          </cell>
        </row>
        <row r="29">
          <cell r="B29" t="str">
            <v>491.26</v>
          </cell>
          <cell r="D29" t="str">
            <v>535.77</v>
          </cell>
        </row>
        <row r="31">
          <cell r="B31">
            <v>444.5</v>
          </cell>
          <cell r="D31">
            <v>400</v>
          </cell>
        </row>
        <row r="33">
          <cell r="B33" t="str">
            <v>935.76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6">
          <cell r="B6">
            <v>1376.49</v>
          </cell>
          <cell r="D6">
            <v>972.05</v>
          </cell>
        </row>
        <row r="13">
          <cell r="D13">
            <v>52.8</v>
          </cell>
        </row>
        <row r="16">
          <cell r="D16">
            <v>14.11</v>
          </cell>
        </row>
        <row r="25">
          <cell r="D25">
            <v>58.53</v>
          </cell>
        </row>
        <row r="29">
          <cell r="B29" t="str">
            <v>1,376.49</v>
          </cell>
          <cell r="D29" t="str">
            <v>1,097.49</v>
          </cell>
        </row>
        <row r="31">
          <cell r="B31">
            <v>126.77</v>
          </cell>
          <cell r="D31">
            <v>405.77</v>
          </cell>
        </row>
        <row r="33">
          <cell r="B33" t="str">
            <v>1,503.26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E7">
            <v>527.78</v>
          </cell>
        </row>
        <row r="8">
          <cell r="E8">
            <v>527.78</v>
          </cell>
        </row>
        <row r="10">
          <cell r="E10">
            <v>354.39</v>
          </cell>
        </row>
        <row r="11">
          <cell r="E11">
            <v>7.99</v>
          </cell>
        </row>
        <row r="17">
          <cell r="E17">
            <v>535.77</v>
          </cell>
          <cell r="F17">
            <v>535.77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7">
          <cell r="E7">
            <v>972.05</v>
          </cell>
        </row>
        <row r="8">
          <cell r="E8">
            <v>972.05</v>
          </cell>
        </row>
        <row r="11">
          <cell r="E11">
            <v>100.44</v>
          </cell>
        </row>
        <row r="18">
          <cell r="E18">
            <v>58.53</v>
          </cell>
        </row>
        <row r="21">
          <cell r="E21">
            <v>1097.49</v>
          </cell>
          <cell r="F21">
            <v>1083.38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4"/>
  <sheetViews>
    <sheetView zoomScalePageLayoutView="0" workbookViewId="0" topLeftCell="A1">
      <selection activeCell="C12" sqref="C12"/>
    </sheetView>
  </sheetViews>
  <sheetFormatPr defaultColWidth="9.00390625" defaultRowHeight="14.25"/>
  <cols>
    <col min="1" max="1" width="33.75390625" style="0" customWidth="1"/>
    <col min="2" max="2" width="24.375" style="0" customWidth="1"/>
    <col min="3" max="3" width="33.75390625" style="0" customWidth="1"/>
    <col min="4" max="4" width="24.375" style="0" customWidth="1"/>
    <col min="5" max="5" width="8.50390625" style="0" customWidth="1"/>
  </cols>
  <sheetData>
    <row r="1" ht="27">
      <c r="B1" s="1" t="s">
        <v>0</v>
      </c>
    </row>
    <row r="2" ht="14.25">
      <c r="D2" s="2" t="s">
        <v>1</v>
      </c>
    </row>
    <row r="3" spans="1:4" ht="15" thickBot="1">
      <c r="A3" s="3" t="s">
        <v>2</v>
      </c>
      <c r="D3" s="2" t="s">
        <v>3</v>
      </c>
    </row>
    <row r="4" spans="1:4" ht="24.75" customHeight="1">
      <c r="A4" s="45" t="s">
        <v>4</v>
      </c>
      <c r="B4" s="46" t="s">
        <v>5</v>
      </c>
      <c r="C4" s="46" t="s">
        <v>6</v>
      </c>
      <c r="D4" s="46" t="s">
        <v>5</v>
      </c>
    </row>
    <row r="5" spans="1:4" ht="24.75" customHeight="1">
      <c r="A5" s="4" t="s">
        <v>7</v>
      </c>
      <c r="B5" s="5" t="s">
        <v>8</v>
      </c>
      <c r="C5" s="5" t="s">
        <v>7</v>
      </c>
      <c r="D5" s="5" t="s">
        <v>8</v>
      </c>
    </row>
    <row r="6" spans="1:4" ht="24.75" customHeight="1">
      <c r="A6" s="6" t="s">
        <v>9</v>
      </c>
      <c r="B6" s="7">
        <f>'[1]Sheet1'!$B$6+'[2]Sheet1'!$B$6</f>
        <v>1867.75</v>
      </c>
      <c r="C6" s="8" t="s">
        <v>10</v>
      </c>
      <c r="D6" s="7">
        <f>'[1]Sheet1'!$D$6+'[2]Sheet1'!$D$6</f>
        <v>1499.83</v>
      </c>
    </row>
    <row r="7" spans="1:4" ht="24.75" customHeight="1">
      <c r="A7" s="6" t="s">
        <v>11</v>
      </c>
      <c r="B7" s="9" t="s">
        <v>5</v>
      </c>
      <c r="C7" s="8" t="s">
        <v>12</v>
      </c>
      <c r="D7" s="9" t="s">
        <v>5</v>
      </c>
    </row>
    <row r="8" spans="1:4" ht="24.75" customHeight="1">
      <c r="A8" s="6" t="s">
        <v>13</v>
      </c>
      <c r="B8" s="9" t="s">
        <v>5</v>
      </c>
      <c r="C8" s="8" t="s">
        <v>14</v>
      </c>
      <c r="D8" s="9" t="s">
        <v>5</v>
      </c>
    </row>
    <row r="9" spans="1:4" ht="24.75" customHeight="1">
      <c r="A9" s="6" t="s">
        <v>15</v>
      </c>
      <c r="B9" s="9" t="s">
        <v>5</v>
      </c>
      <c r="C9" s="8" t="s">
        <v>16</v>
      </c>
      <c r="D9" s="9" t="s">
        <v>5</v>
      </c>
    </row>
    <row r="10" spans="1:4" ht="24.75" customHeight="1">
      <c r="A10" s="6" t="s">
        <v>17</v>
      </c>
      <c r="B10" s="9" t="s">
        <v>5</v>
      </c>
      <c r="C10" s="8" t="s">
        <v>18</v>
      </c>
      <c r="D10" s="9" t="s">
        <v>5</v>
      </c>
    </row>
    <row r="11" spans="1:4" ht="24.75" customHeight="1">
      <c r="A11" s="6" t="s">
        <v>19</v>
      </c>
      <c r="B11" s="9" t="s">
        <v>5</v>
      </c>
      <c r="C11" s="8" t="s">
        <v>20</v>
      </c>
      <c r="D11" s="9" t="s">
        <v>5</v>
      </c>
    </row>
    <row r="12" spans="1:4" ht="24.75" customHeight="1">
      <c r="A12" s="10" t="s">
        <v>5</v>
      </c>
      <c r="B12" s="11" t="s">
        <v>5</v>
      </c>
      <c r="C12" s="8" t="s">
        <v>21</v>
      </c>
      <c r="D12" s="9" t="s">
        <v>5</v>
      </c>
    </row>
    <row r="13" spans="1:4" ht="24.75" customHeight="1">
      <c r="A13" s="10" t="s">
        <v>5</v>
      </c>
      <c r="B13" s="11" t="s">
        <v>5</v>
      </c>
      <c r="C13" s="8" t="s">
        <v>22</v>
      </c>
      <c r="D13" s="7">
        <f>'[2]Sheet1'!$D$13</f>
        <v>52.8</v>
      </c>
    </row>
    <row r="14" spans="1:4" ht="24.75" customHeight="1">
      <c r="A14" s="12" t="s">
        <v>5</v>
      </c>
      <c r="B14" s="11" t="s">
        <v>5</v>
      </c>
      <c r="C14" s="8" t="s">
        <v>23</v>
      </c>
      <c r="D14" s="9" t="s">
        <v>5</v>
      </c>
    </row>
    <row r="15" spans="1:4" ht="24.75" customHeight="1">
      <c r="A15" s="10" t="s">
        <v>5</v>
      </c>
      <c r="B15" s="11" t="s">
        <v>5</v>
      </c>
      <c r="C15" s="8" t="s">
        <v>24</v>
      </c>
      <c r="D15" s="9" t="s">
        <v>5</v>
      </c>
    </row>
    <row r="16" spans="1:4" ht="24.75" customHeight="1">
      <c r="A16" s="10" t="s">
        <v>5</v>
      </c>
      <c r="B16" s="11" t="s">
        <v>5</v>
      </c>
      <c r="C16" s="8" t="s">
        <v>25</v>
      </c>
      <c r="D16" s="7">
        <f>'[2]Sheet1'!$D$16</f>
        <v>14.11</v>
      </c>
    </row>
    <row r="17" spans="1:4" ht="24.75" customHeight="1">
      <c r="A17" s="10" t="s">
        <v>5</v>
      </c>
      <c r="B17" s="11" t="s">
        <v>5</v>
      </c>
      <c r="C17" s="8" t="s">
        <v>26</v>
      </c>
      <c r="D17" s="9" t="s">
        <v>5</v>
      </c>
    </row>
    <row r="18" spans="1:4" ht="24.75" customHeight="1">
      <c r="A18" s="10" t="s">
        <v>5</v>
      </c>
      <c r="B18" s="11" t="s">
        <v>5</v>
      </c>
      <c r="C18" s="8" t="s">
        <v>27</v>
      </c>
      <c r="D18" s="9" t="s">
        <v>5</v>
      </c>
    </row>
    <row r="19" spans="1:4" ht="24.75" customHeight="1">
      <c r="A19" s="10" t="s">
        <v>5</v>
      </c>
      <c r="B19" s="11" t="s">
        <v>5</v>
      </c>
      <c r="C19" s="8" t="s">
        <v>28</v>
      </c>
      <c r="D19" s="9" t="s">
        <v>5</v>
      </c>
    </row>
    <row r="20" spans="1:4" ht="24.75" customHeight="1">
      <c r="A20" s="10" t="s">
        <v>5</v>
      </c>
      <c r="B20" s="11" t="s">
        <v>5</v>
      </c>
      <c r="C20" s="8" t="s">
        <v>29</v>
      </c>
      <c r="D20" s="9" t="s">
        <v>5</v>
      </c>
    </row>
    <row r="21" spans="1:4" ht="24.75" customHeight="1">
      <c r="A21" s="10" t="s">
        <v>5</v>
      </c>
      <c r="B21" s="11" t="s">
        <v>5</v>
      </c>
      <c r="C21" s="8" t="s">
        <v>30</v>
      </c>
      <c r="D21" s="9" t="s">
        <v>5</v>
      </c>
    </row>
    <row r="22" spans="1:4" ht="24.75" customHeight="1">
      <c r="A22" s="10" t="s">
        <v>5</v>
      </c>
      <c r="B22" s="11" t="s">
        <v>5</v>
      </c>
      <c r="C22" s="8" t="s">
        <v>31</v>
      </c>
      <c r="D22" s="9" t="s">
        <v>5</v>
      </c>
    </row>
    <row r="23" spans="1:4" ht="24.75" customHeight="1">
      <c r="A23" s="10" t="s">
        <v>5</v>
      </c>
      <c r="B23" s="11" t="s">
        <v>5</v>
      </c>
      <c r="C23" s="8" t="s">
        <v>32</v>
      </c>
      <c r="D23" s="9" t="s">
        <v>5</v>
      </c>
    </row>
    <row r="24" spans="1:4" ht="24.75" customHeight="1">
      <c r="A24" s="10" t="s">
        <v>5</v>
      </c>
      <c r="B24" s="11" t="s">
        <v>5</v>
      </c>
      <c r="C24" s="8" t="s">
        <v>33</v>
      </c>
      <c r="D24" s="9" t="s">
        <v>5</v>
      </c>
    </row>
    <row r="25" spans="1:4" ht="24.75" customHeight="1">
      <c r="A25" s="10" t="s">
        <v>5</v>
      </c>
      <c r="B25" s="11" t="s">
        <v>5</v>
      </c>
      <c r="C25" s="8" t="s">
        <v>34</v>
      </c>
      <c r="D25" s="7">
        <f>'[1]Sheet1'!$D$25+'[2]Sheet1'!$D$25</f>
        <v>66.52</v>
      </c>
    </row>
    <row r="26" spans="1:4" ht="24.75" customHeight="1">
      <c r="A26" s="10" t="s">
        <v>5</v>
      </c>
      <c r="B26" s="11" t="s">
        <v>5</v>
      </c>
      <c r="C26" s="8" t="s">
        <v>35</v>
      </c>
      <c r="D26" s="9" t="s">
        <v>5</v>
      </c>
    </row>
    <row r="27" spans="1:4" ht="24.75" customHeight="1">
      <c r="A27" s="10" t="s">
        <v>5</v>
      </c>
      <c r="B27" s="11" t="s">
        <v>5</v>
      </c>
      <c r="C27" s="8" t="s">
        <v>36</v>
      </c>
      <c r="D27" s="9" t="s">
        <v>5</v>
      </c>
    </row>
    <row r="28" spans="1:4" ht="24.75" customHeight="1">
      <c r="A28" s="10" t="s">
        <v>5</v>
      </c>
      <c r="B28" s="11" t="s">
        <v>5</v>
      </c>
      <c r="C28" s="8" t="s">
        <v>37</v>
      </c>
      <c r="D28" s="9" t="s">
        <v>5</v>
      </c>
    </row>
    <row r="29" spans="1:4" ht="24.75" customHeight="1">
      <c r="A29" s="4" t="s">
        <v>38</v>
      </c>
      <c r="B29" s="13">
        <f>'[1]Sheet1'!$B$29+'[2]Sheet1'!$B$29</f>
        <v>1867.75</v>
      </c>
      <c r="C29" s="5" t="s">
        <v>39</v>
      </c>
      <c r="D29" s="13">
        <f>'[1]Sheet1'!$D$29+'[2]Sheet1'!$D$29</f>
        <v>1633.26</v>
      </c>
    </row>
    <row r="30" spans="1:4" ht="24.75" customHeight="1">
      <c r="A30" s="6" t="s">
        <v>40</v>
      </c>
      <c r="B30" s="9"/>
      <c r="C30" s="8" t="s">
        <v>41</v>
      </c>
      <c r="D30" s="9" t="s">
        <v>5</v>
      </c>
    </row>
    <row r="31" spans="1:4" ht="24.75" customHeight="1">
      <c r="A31" s="6" t="s">
        <v>42</v>
      </c>
      <c r="B31" s="7">
        <f>'[1]Sheet1'!$B$31+'[2]Sheet1'!$B$31</f>
        <v>571.27</v>
      </c>
      <c r="C31" s="8" t="s">
        <v>43</v>
      </c>
      <c r="D31" s="7">
        <f>'[1]Sheet1'!$D$31+'[2]Sheet1'!$D$31</f>
        <v>805.77</v>
      </c>
    </row>
    <row r="32" spans="1:4" ht="24.75" customHeight="1">
      <c r="A32" s="10" t="s">
        <v>5</v>
      </c>
      <c r="B32" s="11" t="s">
        <v>5</v>
      </c>
      <c r="C32" s="11" t="s">
        <v>5</v>
      </c>
      <c r="D32" s="9" t="s">
        <v>5</v>
      </c>
    </row>
    <row r="33" spans="1:4" ht="24.75" customHeight="1">
      <c r="A33" s="4" t="s">
        <v>44</v>
      </c>
      <c r="B33" s="13">
        <f>'[1]Sheet1'!$B$33+'[2]Sheet1'!$B$33</f>
        <v>2439.02</v>
      </c>
      <c r="C33" s="5" t="s">
        <v>45</v>
      </c>
      <c r="D33" s="14">
        <f>D29+D31</f>
        <v>2439.0299999999997</v>
      </c>
    </row>
    <row r="34" spans="2:4" ht="14.25">
      <c r="B34" s="15"/>
      <c r="D34" s="15"/>
    </row>
  </sheetData>
  <sheetProtection/>
  <mergeCells count="2">
    <mergeCell ref="A4:B4"/>
    <mergeCell ref="C4:D4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PageLayoutView="0" workbookViewId="0" topLeftCell="A4">
      <selection activeCell="K27" sqref="K27"/>
    </sheetView>
  </sheetViews>
  <sheetFormatPr defaultColWidth="9.00390625" defaultRowHeight="14.25"/>
  <cols>
    <col min="1" max="3" width="6.125" style="0" customWidth="1"/>
    <col min="4" max="4" width="20.50390625" style="0" customWidth="1"/>
    <col min="5" max="9" width="15.50390625" style="0" customWidth="1"/>
    <col min="10" max="10" width="8.50390625" style="0" customWidth="1"/>
  </cols>
  <sheetData>
    <row r="1" ht="22.5">
      <c r="F1" s="16" t="s">
        <v>46</v>
      </c>
    </row>
    <row r="2" ht="21.75" customHeight="1">
      <c r="I2" s="2" t="s">
        <v>47</v>
      </c>
    </row>
    <row r="3" spans="1:9" ht="18.75" customHeight="1" thickBot="1">
      <c r="A3" s="3" t="s">
        <v>48</v>
      </c>
      <c r="I3" s="2" t="s">
        <v>3</v>
      </c>
    </row>
    <row r="4" spans="1:9" ht="16.5" customHeight="1">
      <c r="A4" s="55" t="s">
        <v>49</v>
      </c>
      <c r="B4" s="48" t="s">
        <v>5</v>
      </c>
      <c r="C4" s="48" t="s">
        <v>5</v>
      </c>
      <c r="D4" s="48" t="s">
        <v>50</v>
      </c>
      <c r="E4" s="48" t="s">
        <v>51</v>
      </c>
      <c r="F4" s="48" t="s">
        <v>52</v>
      </c>
      <c r="G4" s="48" t="s">
        <v>53</v>
      </c>
      <c r="H4" s="48" t="s">
        <v>54</v>
      </c>
      <c r="I4" s="50" t="s">
        <v>55</v>
      </c>
    </row>
    <row r="5" spans="1:9" ht="16.5" customHeight="1">
      <c r="A5" s="56" t="s">
        <v>5</v>
      </c>
      <c r="B5" s="49" t="s">
        <v>5</v>
      </c>
      <c r="C5" s="49" t="s">
        <v>5</v>
      </c>
      <c r="D5" s="49" t="s">
        <v>5</v>
      </c>
      <c r="E5" s="49" t="s">
        <v>5</v>
      </c>
      <c r="F5" s="49" t="s">
        <v>5</v>
      </c>
      <c r="G5" s="49" t="s">
        <v>5</v>
      </c>
      <c r="H5" s="49" t="s">
        <v>5</v>
      </c>
      <c r="I5" s="51" t="s">
        <v>5</v>
      </c>
    </row>
    <row r="6" spans="1:9" ht="16.5" customHeight="1">
      <c r="A6" s="57" t="s">
        <v>5</v>
      </c>
      <c r="B6" s="58" t="s">
        <v>5</v>
      </c>
      <c r="C6" s="58" t="s">
        <v>5</v>
      </c>
      <c r="D6" s="49" t="s">
        <v>5</v>
      </c>
      <c r="E6" s="49" t="s">
        <v>5</v>
      </c>
      <c r="F6" s="49" t="s">
        <v>5</v>
      </c>
      <c r="G6" s="49" t="s">
        <v>5</v>
      </c>
      <c r="H6" s="49" t="s">
        <v>5</v>
      </c>
      <c r="I6" s="51" t="s">
        <v>5</v>
      </c>
    </row>
    <row r="7" spans="1:9" ht="26.25" customHeight="1">
      <c r="A7" s="63" t="s">
        <v>56</v>
      </c>
      <c r="B7" s="64"/>
      <c r="C7" s="65"/>
      <c r="D7" s="17" t="s">
        <v>57</v>
      </c>
      <c r="E7" s="18">
        <f>'[3]Sheet1'!$E$7+'[4]Sheet1'!$E$7</f>
        <v>1499.83</v>
      </c>
      <c r="F7" s="18">
        <f>E7</f>
        <v>1499.83</v>
      </c>
      <c r="G7" s="19" t="s">
        <v>5</v>
      </c>
      <c r="H7" s="19" t="s">
        <v>5</v>
      </c>
      <c r="I7" s="20" t="s">
        <v>5</v>
      </c>
    </row>
    <row r="8" spans="1:9" ht="26.25" customHeight="1">
      <c r="A8" s="66" t="s">
        <v>110</v>
      </c>
      <c r="B8" s="67"/>
      <c r="C8" s="68"/>
      <c r="D8" s="17" t="s">
        <v>58</v>
      </c>
      <c r="E8" s="18">
        <f>'[3]Sheet1'!$E$8+'[4]Sheet1'!$E$8</f>
        <v>1499.83</v>
      </c>
      <c r="F8" s="18">
        <f aca="true" t="shared" si="0" ref="F8:F21">E8</f>
        <v>1499.83</v>
      </c>
      <c r="G8" s="19" t="s">
        <v>5</v>
      </c>
      <c r="H8" s="19" t="s">
        <v>5</v>
      </c>
      <c r="I8" s="20" t="s">
        <v>5</v>
      </c>
    </row>
    <row r="9" spans="1:9" ht="26.25" customHeight="1">
      <c r="A9" s="66" t="s">
        <v>109</v>
      </c>
      <c r="B9" s="67"/>
      <c r="C9" s="68"/>
      <c r="D9" s="17" t="s">
        <v>59</v>
      </c>
      <c r="E9" s="18">
        <v>173.39</v>
      </c>
      <c r="F9" s="18">
        <f t="shared" si="0"/>
        <v>173.39</v>
      </c>
      <c r="G9" s="19" t="s">
        <v>5</v>
      </c>
      <c r="H9" s="19" t="s">
        <v>5</v>
      </c>
      <c r="I9" s="20" t="s">
        <v>5</v>
      </c>
    </row>
    <row r="10" spans="1:9" ht="26.25" customHeight="1">
      <c r="A10" s="66" t="s">
        <v>108</v>
      </c>
      <c r="B10" s="67"/>
      <c r="C10" s="68"/>
      <c r="D10" s="17" t="s">
        <v>60</v>
      </c>
      <c r="E10" s="18">
        <v>171.69</v>
      </c>
      <c r="F10" s="18">
        <f t="shared" si="0"/>
        <v>171.69</v>
      </c>
      <c r="G10" s="19" t="s">
        <v>5</v>
      </c>
      <c r="H10" s="19" t="s">
        <v>5</v>
      </c>
      <c r="I10" s="20" t="s">
        <v>5</v>
      </c>
    </row>
    <row r="11" spans="1:9" ht="26.25" customHeight="1">
      <c r="A11" s="66" t="s">
        <v>107</v>
      </c>
      <c r="B11" s="67"/>
      <c r="C11" s="68"/>
      <c r="D11" s="17" t="s">
        <v>61</v>
      </c>
      <c r="E11" s="18">
        <v>699.92</v>
      </c>
      <c r="F11" s="18">
        <f t="shared" si="0"/>
        <v>699.92</v>
      </c>
      <c r="G11" s="19" t="s">
        <v>5</v>
      </c>
      <c r="H11" s="19" t="s">
        <v>5</v>
      </c>
      <c r="I11" s="20" t="s">
        <v>5</v>
      </c>
    </row>
    <row r="12" spans="1:9" ht="26.25" customHeight="1">
      <c r="A12" s="66" t="s">
        <v>106</v>
      </c>
      <c r="B12" s="67"/>
      <c r="C12" s="68"/>
      <c r="D12" s="17" t="s">
        <v>62</v>
      </c>
      <c r="E12" s="18">
        <f>'[3]Sheet1'!$E$10+'[4]Sheet1'!$E$11</f>
        <v>454.83</v>
      </c>
      <c r="F12" s="18">
        <f t="shared" si="0"/>
        <v>454.83</v>
      </c>
      <c r="G12" s="19" t="s">
        <v>5</v>
      </c>
      <c r="H12" s="19" t="s">
        <v>5</v>
      </c>
      <c r="I12" s="20" t="s">
        <v>5</v>
      </c>
    </row>
    <row r="13" spans="1:9" ht="26.25" customHeight="1">
      <c r="A13" s="63" t="s">
        <v>63</v>
      </c>
      <c r="B13" s="64"/>
      <c r="C13" s="65"/>
      <c r="D13" s="17" t="s">
        <v>64</v>
      </c>
      <c r="E13" s="18">
        <v>52.8</v>
      </c>
      <c r="F13" s="18">
        <f t="shared" si="0"/>
        <v>52.8</v>
      </c>
      <c r="G13" s="19" t="s">
        <v>5</v>
      </c>
      <c r="H13" s="19" t="s">
        <v>5</v>
      </c>
      <c r="I13" s="20" t="s">
        <v>5</v>
      </c>
    </row>
    <row r="14" spans="1:9" ht="26.25" customHeight="1">
      <c r="A14" s="63" t="s">
        <v>105</v>
      </c>
      <c r="B14" s="64"/>
      <c r="C14" s="65"/>
      <c r="D14" s="17" t="s">
        <v>65</v>
      </c>
      <c r="E14" s="18">
        <v>52.8</v>
      </c>
      <c r="F14" s="18">
        <f t="shared" si="0"/>
        <v>52.8</v>
      </c>
      <c r="G14" s="19" t="s">
        <v>5</v>
      </c>
      <c r="H14" s="19" t="s">
        <v>5</v>
      </c>
      <c r="I14" s="20" t="s">
        <v>5</v>
      </c>
    </row>
    <row r="15" spans="1:9" ht="26.25" customHeight="1">
      <c r="A15" s="63" t="s">
        <v>104</v>
      </c>
      <c r="B15" s="64"/>
      <c r="C15" s="65"/>
      <c r="D15" s="17" t="s">
        <v>66</v>
      </c>
      <c r="E15" s="18">
        <v>52.8</v>
      </c>
      <c r="F15" s="18">
        <f t="shared" si="0"/>
        <v>52.8</v>
      </c>
      <c r="G15" s="19" t="s">
        <v>5</v>
      </c>
      <c r="H15" s="19" t="s">
        <v>5</v>
      </c>
      <c r="I15" s="20" t="s">
        <v>5</v>
      </c>
    </row>
    <row r="16" spans="1:9" ht="26.25" customHeight="1">
      <c r="A16" s="63" t="s">
        <v>67</v>
      </c>
      <c r="B16" s="64"/>
      <c r="C16" s="65"/>
      <c r="D16" s="17" t="s">
        <v>68</v>
      </c>
      <c r="E16" s="18">
        <v>14.11</v>
      </c>
      <c r="F16" s="21">
        <v>0</v>
      </c>
      <c r="G16" s="18">
        <v>14.11</v>
      </c>
      <c r="H16" s="19" t="s">
        <v>5</v>
      </c>
      <c r="I16" s="20" t="s">
        <v>5</v>
      </c>
    </row>
    <row r="17" spans="1:9" ht="26.25" customHeight="1">
      <c r="A17" s="63" t="s">
        <v>103</v>
      </c>
      <c r="B17" s="64"/>
      <c r="C17" s="65"/>
      <c r="D17" s="17" t="s">
        <v>69</v>
      </c>
      <c r="E17" s="18">
        <v>14.11</v>
      </c>
      <c r="F17" s="21">
        <v>0</v>
      </c>
      <c r="G17" s="18">
        <v>14.11</v>
      </c>
      <c r="H17" s="19" t="s">
        <v>5</v>
      </c>
      <c r="I17" s="20" t="s">
        <v>5</v>
      </c>
    </row>
    <row r="18" spans="1:9" ht="26.25" customHeight="1">
      <c r="A18" s="63" t="s">
        <v>102</v>
      </c>
      <c r="B18" s="64"/>
      <c r="C18" s="65"/>
      <c r="D18" s="17" t="s">
        <v>70</v>
      </c>
      <c r="E18" s="18">
        <v>14.11</v>
      </c>
      <c r="F18" s="21">
        <v>0</v>
      </c>
      <c r="G18" s="18">
        <v>14.11</v>
      </c>
      <c r="H18" s="19" t="s">
        <v>5</v>
      </c>
      <c r="I18" s="20" t="s">
        <v>5</v>
      </c>
    </row>
    <row r="19" spans="1:9" ht="26.25" customHeight="1">
      <c r="A19" s="63" t="s">
        <v>71</v>
      </c>
      <c r="B19" s="64"/>
      <c r="C19" s="65"/>
      <c r="D19" s="17" t="s">
        <v>72</v>
      </c>
      <c r="E19" s="18">
        <f>'[3]Sheet1'!$E$11+'[4]Sheet1'!$E$18</f>
        <v>66.52</v>
      </c>
      <c r="F19" s="18">
        <f t="shared" si="0"/>
        <v>66.52</v>
      </c>
      <c r="G19" s="19" t="s">
        <v>5</v>
      </c>
      <c r="H19" s="19" t="s">
        <v>5</v>
      </c>
      <c r="I19" s="20" t="s">
        <v>5</v>
      </c>
    </row>
    <row r="20" spans="1:9" ht="26.25" customHeight="1">
      <c r="A20" s="63" t="s">
        <v>101</v>
      </c>
      <c r="B20" s="64"/>
      <c r="C20" s="65"/>
      <c r="D20" s="17" t="s">
        <v>73</v>
      </c>
      <c r="E20" s="18">
        <f>'[3]Sheet1'!$E$11+'[4]Sheet1'!$E$18</f>
        <v>66.52</v>
      </c>
      <c r="F20" s="18">
        <f t="shared" si="0"/>
        <v>66.52</v>
      </c>
      <c r="G20" s="19" t="s">
        <v>5</v>
      </c>
      <c r="H20" s="19" t="s">
        <v>5</v>
      </c>
      <c r="I20" s="20" t="s">
        <v>5</v>
      </c>
    </row>
    <row r="21" spans="1:9" ht="26.25" customHeight="1">
      <c r="A21" s="63" t="s">
        <v>100</v>
      </c>
      <c r="B21" s="64"/>
      <c r="C21" s="65"/>
      <c r="D21" s="17" t="s">
        <v>74</v>
      </c>
      <c r="E21" s="18">
        <f>'[3]Sheet1'!$E$11+'[4]Sheet1'!$E$18</f>
        <v>66.52</v>
      </c>
      <c r="F21" s="18">
        <f t="shared" si="0"/>
        <v>66.52</v>
      </c>
      <c r="G21" s="19" t="s">
        <v>5</v>
      </c>
      <c r="H21" s="19" t="s">
        <v>5</v>
      </c>
      <c r="I21" s="20" t="s">
        <v>5</v>
      </c>
    </row>
    <row r="22" spans="1:9" ht="26.25" customHeight="1" thickBot="1">
      <c r="A22" s="52" t="s">
        <v>75</v>
      </c>
      <c r="B22" s="53" t="s">
        <v>5</v>
      </c>
      <c r="C22" s="53" t="s">
        <v>5</v>
      </c>
      <c r="D22" s="54" t="s">
        <v>5</v>
      </c>
      <c r="E22" s="22">
        <f>'[4]Sheet1'!$E$21+'[3]Sheet1'!$E$17</f>
        <v>1633.26</v>
      </c>
      <c r="F22" s="23">
        <f>'[4]Sheet1'!$F$21+'[3]Sheet1'!$F$17</f>
        <v>1619.15</v>
      </c>
      <c r="G22" s="22">
        <v>14.11</v>
      </c>
      <c r="H22" s="24" t="s">
        <v>5</v>
      </c>
      <c r="I22" s="25" t="s">
        <v>5</v>
      </c>
    </row>
    <row r="23" spans="1:9" ht="24.75" customHeight="1">
      <c r="A23" s="47" t="s">
        <v>76</v>
      </c>
      <c r="B23" s="47" t="s">
        <v>5</v>
      </c>
      <c r="C23" s="47" t="s">
        <v>5</v>
      </c>
      <c r="D23" s="47" t="s">
        <v>5</v>
      </c>
      <c r="E23" s="47" t="s">
        <v>5</v>
      </c>
      <c r="F23" s="47" t="s">
        <v>5</v>
      </c>
      <c r="G23" s="47" t="s">
        <v>5</v>
      </c>
      <c r="H23" s="47" t="s">
        <v>5</v>
      </c>
      <c r="I23" s="47" t="s">
        <v>5</v>
      </c>
    </row>
    <row r="25" ht="14.25">
      <c r="F25" s="26" t="s">
        <v>5</v>
      </c>
    </row>
  </sheetData>
  <sheetProtection/>
  <mergeCells count="24">
    <mergeCell ref="A20:C20"/>
    <mergeCell ref="A21:C21"/>
    <mergeCell ref="A14:C14"/>
    <mergeCell ref="A15:C15"/>
    <mergeCell ref="A16:C16"/>
    <mergeCell ref="A17:C17"/>
    <mergeCell ref="A18:C18"/>
    <mergeCell ref="A19:C19"/>
    <mergeCell ref="A8:C8"/>
    <mergeCell ref="A9:C9"/>
    <mergeCell ref="A10:C10"/>
    <mergeCell ref="A11:C11"/>
    <mergeCell ref="A12:C12"/>
    <mergeCell ref="A13:C13"/>
    <mergeCell ref="A23:I23"/>
    <mergeCell ref="G4:G6"/>
    <mergeCell ref="H4:H6"/>
    <mergeCell ref="I4:I6"/>
    <mergeCell ref="A22:D22"/>
    <mergeCell ref="A4:C6"/>
    <mergeCell ref="D4:D6"/>
    <mergeCell ref="E4:E6"/>
    <mergeCell ref="F4:F6"/>
    <mergeCell ref="A7:C7"/>
  </mergeCells>
  <printOptions/>
  <pageMargins left="0.7480314960629921" right="0.7480314960629921" top="0.3937007874015748" bottom="0.3937007874015748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1"/>
  <sheetViews>
    <sheetView zoomScalePageLayoutView="0" workbookViewId="0" topLeftCell="A1">
      <selection activeCell="G18" sqref="G18"/>
    </sheetView>
  </sheetViews>
  <sheetFormatPr defaultColWidth="9.00390625" defaultRowHeight="14.25"/>
  <cols>
    <col min="1" max="2" width="2.75390625" style="0" customWidth="1"/>
    <col min="3" max="3" width="14.875" style="0" customWidth="1"/>
    <col min="4" max="4" width="24.875" style="0" customWidth="1"/>
    <col min="5" max="7" width="21.125" style="0" customWidth="1"/>
    <col min="8" max="8" width="8.50390625" style="0" customWidth="1"/>
    <col min="9" max="9" width="8.25390625" style="0" bestFit="1" customWidth="1"/>
  </cols>
  <sheetData>
    <row r="1" ht="22.5">
      <c r="E1" s="16" t="s">
        <v>77</v>
      </c>
    </row>
    <row r="2" ht="14.25">
      <c r="G2" s="2" t="s">
        <v>78</v>
      </c>
    </row>
    <row r="3" spans="1:7" ht="15" thickBot="1">
      <c r="A3" s="3" t="s">
        <v>48</v>
      </c>
      <c r="G3" s="2" t="s">
        <v>3</v>
      </c>
    </row>
    <row r="4" spans="1:7" ht="8.25" customHeight="1">
      <c r="A4" s="55" t="s">
        <v>49</v>
      </c>
      <c r="B4" s="48" t="s">
        <v>5</v>
      </c>
      <c r="C4" s="48" t="s">
        <v>5</v>
      </c>
      <c r="D4" s="48" t="s">
        <v>50</v>
      </c>
      <c r="E4" s="48" t="s">
        <v>51</v>
      </c>
      <c r="F4" s="48" t="s">
        <v>79</v>
      </c>
      <c r="G4" s="50" t="s">
        <v>80</v>
      </c>
    </row>
    <row r="5" spans="1:7" ht="8.25" customHeight="1">
      <c r="A5" s="56" t="s">
        <v>5</v>
      </c>
      <c r="B5" s="49" t="s">
        <v>5</v>
      </c>
      <c r="C5" s="49" t="s">
        <v>5</v>
      </c>
      <c r="D5" s="49" t="s">
        <v>5</v>
      </c>
      <c r="E5" s="49" t="s">
        <v>5</v>
      </c>
      <c r="F5" s="49" t="s">
        <v>5</v>
      </c>
      <c r="G5" s="51" t="s">
        <v>5</v>
      </c>
    </row>
    <row r="6" spans="1:7" ht="8.25" customHeight="1">
      <c r="A6" s="56" t="s">
        <v>5</v>
      </c>
      <c r="B6" s="49" t="s">
        <v>5</v>
      </c>
      <c r="C6" s="49" t="s">
        <v>5</v>
      </c>
      <c r="D6" s="49" t="s">
        <v>5</v>
      </c>
      <c r="E6" s="49" t="s">
        <v>5</v>
      </c>
      <c r="F6" s="49" t="s">
        <v>5</v>
      </c>
      <c r="G6" s="51" t="s">
        <v>5</v>
      </c>
    </row>
    <row r="7" spans="1:13" ht="27" customHeight="1">
      <c r="A7" s="60" t="s">
        <v>56</v>
      </c>
      <c r="B7" s="61" t="s">
        <v>5</v>
      </c>
      <c r="C7" s="61" t="s">
        <v>5</v>
      </c>
      <c r="D7" s="27" t="s">
        <v>57</v>
      </c>
      <c r="E7" s="18">
        <v>1499.83</v>
      </c>
      <c r="F7" s="18">
        <v>873.95</v>
      </c>
      <c r="G7" s="28">
        <v>625.88</v>
      </c>
      <c r="H7" s="44"/>
      <c r="I7" s="44"/>
      <c r="J7" s="44"/>
      <c r="K7" s="15"/>
      <c r="L7" s="15"/>
      <c r="M7" s="15"/>
    </row>
    <row r="8" spans="1:13" ht="27" customHeight="1">
      <c r="A8" s="60" t="s">
        <v>81</v>
      </c>
      <c r="B8" s="61" t="s">
        <v>5</v>
      </c>
      <c r="C8" s="61" t="s">
        <v>5</v>
      </c>
      <c r="D8" s="27" t="s">
        <v>58</v>
      </c>
      <c r="E8" s="18">
        <v>1499.83</v>
      </c>
      <c r="F8" s="18">
        <v>873.95</v>
      </c>
      <c r="G8" s="28">
        <v>625.88</v>
      </c>
      <c r="H8" s="44"/>
      <c r="I8" s="44"/>
      <c r="J8" s="44"/>
      <c r="K8" s="15"/>
      <c r="L8" s="15"/>
      <c r="M8" s="15"/>
    </row>
    <row r="9" spans="1:13" ht="27" customHeight="1">
      <c r="A9" s="60" t="s">
        <v>82</v>
      </c>
      <c r="B9" s="61" t="s">
        <v>5</v>
      </c>
      <c r="C9" s="61" t="s">
        <v>5</v>
      </c>
      <c r="D9" s="27" t="s">
        <v>59</v>
      </c>
      <c r="E9" s="18">
        <v>173.39</v>
      </c>
      <c r="F9" s="18">
        <v>173.39</v>
      </c>
      <c r="G9" s="43">
        <v>0</v>
      </c>
      <c r="H9" s="44"/>
      <c r="I9" s="44"/>
      <c r="J9" s="44"/>
      <c r="K9" s="15"/>
      <c r="L9" s="15"/>
      <c r="M9" s="15"/>
    </row>
    <row r="10" spans="1:13" ht="27" customHeight="1">
      <c r="A10" s="60" t="s">
        <v>83</v>
      </c>
      <c r="B10" s="61" t="s">
        <v>5</v>
      </c>
      <c r="C10" s="61" t="s">
        <v>5</v>
      </c>
      <c r="D10" s="27" t="s">
        <v>60</v>
      </c>
      <c r="E10" s="18">
        <v>171.69</v>
      </c>
      <c r="F10" s="19" t="s">
        <v>5</v>
      </c>
      <c r="G10" s="28">
        <v>171.69</v>
      </c>
      <c r="H10" s="44"/>
      <c r="I10" s="44"/>
      <c r="J10" s="44"/>
      <c r="K10" s="15"/>
      <c r="L10" s="15"/>
      <c r="M10" s="15"/>
    </row>
    <row r="11" spans="1:13" ht="27" customHeight="1">
      <c r="A11" s="60" t="s">
        <v>84</v>
      </c>
      <c r="B11" s="61" t="s">
        <v>5</v>
      </c>
      <c r="C11" s="61" t="s">
        <v>5</v>
      </c>
      <c r="D11" s="27" t="s">
        <v>61</v>
      </c>
      <c r="E11" s="18">
        <v>699.92</v>
      </c>
      <c r="F11" s="18">
        <v>699.92</v>
      </c>
      <c r="G11" s="20" t="s">
        <v>5</v>
      </c>
      <c r="H11" s="44"/>
      <c r="I11" s="44"/>
      <c r="J11" s="44"/>
      <c r="K11" s="15"/>
      <c r="L11" s="15"/>
      <c r="M11" s="15"/>
    </row>
    <row r="12" spans="1:13" ht="27" customHeight="1">
      <c r="A12" s="60" t="s">
        <v>85</v>
      </c>
      <c r="B12" s="61" t="s">
        <v>5</v>
      </c>
      <c r="C12" s="61" t="s">
        <v>5</v>
      </c>
      <c r="D12" s="27" t="s">
        <v>62</v>
      </c>
      <c r="E12" s="18">
        <v>454.83</v>
      </c>
      <c r="F12" s="18">
        <v>0.64</v>
      </c>
      <c r="G12" s="28">
        <v>454.19</v>
      </c>
      <c r="H12" s="44"/>
      <c r="I12" s="44"/>
      <c r="J12" s="44"/>
      <c r="K12" s="15"/>
      <c r="L12" s="15"/>
      <c r="M12" s="15"/>
    </row>
    <row r="13" spans="1:13" ht="27" customHeight="1">
      <c r="A13" s="60" t="s">
        <v>63</v>
      </c>
      <c r="B13" s="61" t="s">
        <v>5</v>
      </c>
      <c r="C13" s="61" t="s">
        <v>5</v>
      </c>
      <c r="D13" s="27" t="s">
        <v>64</v>
      </c>
      <c r="E13" s="18">
        <v>52.8</v>
      </c>
      <c r="F13" s="18">
        <v>52.8</v>
      </c>
      <c r="G13" s="20" t="s">
        <v>5</v>
      </c>
      <c r="H13" s="44"/>
      <c r="I13" s="44"/>
      <c r="J13" s="44"/>
      <c r="K13" s="15"/>
      <c r="L13" s="15"/>
      <c r="M13" s="15"/>
    </row>
    <row r="14" spans="1:13" ht="27" customHeight="1">
      <c r="A14" s="60" t="s">
        <v>86</v>
      </c>
      <c r="B14" s="61" t="s">
        <v>5</v>
      </c>
      <c r="C14" s="61" t="s">
        <v>5</v>
      </c>
      <c r="D14" s="27" t="s">
        <v>65</v>
      </c>
      <c r="E14" s="18">
        <v>52.8</v>
      </c>
      <c r="F14" s="18">
        <v>52.8</v>
      </c>
      <c r="G14" s="20" t="s">
        <v>5</v>
      </c>
      <c r="H14" s="44"/>
      <c r="I14" s="44"/>
      <c r="J14" s="44"/>
      <c r="K14" s="15"/>
      <c r="L14" s="15"/>
      <c r="M14" s="15"/>
    </row>
    <row r="15" spans="1:13" ht="27" customHeight="1">
      <c r="A15" s="60" t="s">
        <v>87</v>
      </c>
      <c r="B15" s="61" t="s">
        <v>5</v>
      </c>
      <c r="C15" s="61" t="s">
        <v>5</v>
      </c>
      <c r="D15" s="27" t="s">
        <v>66</v>
      </c>
      <c r="E15" s="18">
        <v>52.8</v>
      </c>
      <c r="F15" s="18">
        <v>52.8</v>
      </c>
      <c r="G15" s="20" t="s">
        <v>5</v>
      </c>
      <c r="H15" s="44"/>
      <c r="I15" s="44"/>
      <c r="J15" s="44"/>
      <c r="K15" s="15"/>
      <c r="L15" s="15"/>
      <c r="M15" s="15"/>
    </row>
    <row r="16" spans="1:13" ht="27" customHeight="1">
      <c r="A16" s="60" t="s">
        <v>71</v>
      </c>
      <c r="B16" s="61" t="s">
        <v>5</v>
      </c>
      <c r="C16" s="61" t="s">
        <v>5</v>
      </c>
      <c r="D16" s="27" t="s">
        <v>72</v>
      </c>
      <c r="E16" s="18">
        <v>66.52</v>
      </c>
      <c r="F16" s="18">
        <v>66.52</v>
      </c>
      <c r="G16" s="20" t="s">
        <v>5</v>
      </c>
      <c r="H16" s="44"/>
      <c r="I16" s="44"/>
      <c r="J16" s="44"/>
      <c r="K16" s="15"/>
      <c r="L16" s="15"/>
      <c r="M16" s="15"/>
    </row>
    <row r="17" spans="1:13" ht="27" customHeight="1">
      <c r="A17" s="60" t="s">
        <v>88</v>
      </c>
      <c r="B17" s="61" t="s">
        <v>5</v>
      </c>
      <c r="C17" s="61" t="s">
        <v>5</v>
      </c>
      <c r="D17" s="27" t="s">
        <v>73</v>
      </c>
      <c r="E17" s="18">
        <v>66.52</v>
      </c>
      <c r="F17" s="18">
        <v>66.52</v>
      </c>
      <c r="G17" s="20" t="s">
        <v>5</v>
      </c>
      <c r="H17" s="44"/>
      <c r="I17" s="44"/>
      <c r="J17" s="44"/>
      <c r="K17" s="15"/>
      <c r="L17" s="15"/>
      <c r="M17" s="15"/>
    </row>
    <row r="18" spans="1:13" ht="27" customHeight="1">
      <c r="A18" s="60" t="s">
        <v>89</v>
      </c>
      <c r="B18" s="61" t="s">
        <v>5</v>
      </c>
      <c r="C18" s="61" t="s">
        <v>5</v>
      </c>
      <c r="D18" s="27" t="s">
        <v>74</v>
      </c>
      <c r="E18" s="18">
        <v>66.52</v>
      </c>
      <c r="F18" s="18">
        <v>66.52</v>
      </c>
      <c r="G18" s="20" t="s">
        <v>5</v>
      </c>
      <c r="H18" s="44"/>
      <c r="I18" s="44"/>
      <c r="J18" s="44"/>
      <c r="K18" s="15"/>
      <c r="L18" s="15"/>
      <c r="M18" s="15"/>
    </row>
    <row r="19" spans="1:13" ht="27" customHeight="1" thickBot="1">
      <c r="A19" s="59" t="s">
        <v>75</v>
      </c>
      <c r="B19" s="54" t="s">
        <v>5</v>
      </c>
      <c r="C19" s="54" t="s">
        <v>5</v>
      </c>
      <c r="D19" s="54" t="s">
        <v>5</v>
      </c>
      <c r="E19" s="22">
        <v>1619.15</v>
      </c>
      <c r="F19" s="22">
        <v>993.27</v>
      </c>
      <c r="G19" s="29">
        <v>625.88</v>
      </c>
      <c r="H19" s="44"/>
      <c r="I19" s="44"/>
      <c r="J19" s="44"/>
      <c r="K19" s="15"/>
      <c r="L19" s="15"/>
      <c r="M19" s="15"/>
    </row>
    <row r="20" ht="14.25">
      <c r="F20" s="15"/>
    </row>
    <row r="21" ht="14.25">
      <c r="E21" s="26" t="s">
        <v>5</v>
      </c>
    </row>
  </sheetData>
  <sheetProtection/>
  <mergeCells count="18">
    <mergeCell ref="E4:E6"/>
    <mergeCell ref="F4:F6"/>
    <mergeCell ref="A10:C10"/>
    <mergeCell ref="A11:C11"/>
    <mergeCell ref="A12:C12"/>
    <mergeCell ref="A13:C13"/>
    <mergeCell ref="G4:G6"/>
    <mergeCell ref="A7:C7"/>
    <mergeCell ref="A8:C8"/>
    <mergeCell ref="A9:C9"/>
    <mergeCell ref="A4:C6"/>
    <mergeCell ref="D4:D6"/>
    <mergeCell ref="A19:D19"/>
    <mergeCell ref="A18:C18"/>
    <mergeCell ref="A14:C14"/>
    <mergeCell ref="A15:C15"/>
    <mergeCell ref="A16:C16"/>
    <mergeCell ref="A17:C17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7">
      <selection activeCell="C5" sqref="C5"/>
    </sheetView>
  </sheetViews>
  <sheetFormatPr defaultColWidth="9.00390625" defaultRowHeight="14.25"/>
  <cols>
    <col min="1" max="1" width="42.25390625" style="0" customWidth="1"/>
    <col min="2" max="3" width="29.50390625" style="0" customWidth="1"/>
    <col min="4" max="4" width="8.50390625" style="0" customWidth="1"/>
  </cols>
  <sheetData>
    <row r="1" ht="22.5">
      <c r="B1" s="16" t="s">
        <v>90</v>
      </c>
    </row>
    <row r="2" ht="14.25">
      <c r="C2" s="2" t="s">
        <v>91</v>
      </c>
    </row>
    <row r="3" spans="1:3" ht="15" thickBot="1">
      <c r="A3" s="3" t="s">
        <v>2</v>
      </c>
      <c r="C3" s="2" t="s">
        <v>3</v>
      </c>
    </row>
    <row r="4" spans="1:3" ht="42" customHeight="1">
      <c r="A4" s="30" t="s">
        <v>92</v>
      </c>
      <c r="B4" s="31" t="s">
        <v>93</v>
      </c>
      <c r="C4" s="32" t="s">
        <v>94</v>
      </c>
    </row>
    <row r="5" spans="1:3" ht="42" customHeight="1">
      <c r="A5" s="33" t="s">
        <v>75</v>
      </c>
      <c r="B5" s="34">
        <v>0</v>
      </c>
      <c r="C5" s="35">
        <f>C7+C8</f>
        <v>98.19</v>
      </c>
    </row>
    <row r="6" spans="1:3" ht="42" customHeight="1">
      <c r="A6" s="36" t="s">
        <v>95</v>
      </c>
      <c r="B6" s="37">
        <v>0</v>
      </c>
      <c r="C6" s="38">
        <v>0</v>
      </c>
    </row>
    <row r="7" spans="1:3" ht="42" customHeight="1">
      <c r="A7" s="36" t="s">
        <v>96</v>
      </c>
      <c r="B7" s="37">
        <v>0</v>
      </c>
      <c r="C7" s="38">
        <v>3.08</v>
      </c>
    </row>
    <row r="8" spans="1:4" ht="42" customHeight="1">
      <c r="A8" s="36" t="s">
        <v>97</v>
      </c>
      <c r="B8" s="37">
        <v>0</v>
      </c>
      <c r="C8" s="38">
        <v>95.11</v>
      </c>
      <c r="D8" s="42"/>
    </row>
    <row r="9" spans="1:3" ht="42" customHeight="1">
      <c r="A9" s="36" t="s">
        <v>98</v>
      </c>
      <c r="B9" s="37">
        <v>0</v>
      </c>
      <c r="C9" s="38">
        <v>55.66</v>
      </c>
    </row>
    <row r="10" spans="1:4" ht="42" customHeight="1" thickBot="1">
      <c r="A10" s="39" t="s">
        <v>99</v>
      </c>
      <c r="B10" s="40">
        <v>0</v>
      </c>
      <c r="C10" s="41">
        <v>39.45</v>
      </c>
      <c r="D10" s="15"/>
    </row>
    <row r="11" spans="1:3" ht="24.75" customHeight="1">
      <c r="A11" s="62"/>
      <c r="B11" s="62" t="s">
        <v>5</v>
      </c>
      <c r="C11" s="62" t="s">
        <v>5</v>
      </c>
    </row>
    <row r="13" ht="14.25">
      <c r="B13" s="26" t="s">
        <v>5</v>
      </c>
    </row>
  </sheetData>
  <sheetProtection/>
  <mergeCells count="1">
    <mergeCell ref="A11:C1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2014-09-29T08:26:40Z</dcterms:modified>
  <cp:category/>
  <cp:version/>
  <cp:contentType/>
  <cp:contentStatus/>
</cp:coreProperties>
</file>